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Шептицька РВА\2025\04\"/>
    </mc:Choice>
  </mc:AlternateContent>
  <bookViews>
    <workbookView xWindow="0" yWindow="0" windowWidth="20460" windowHeight="7620" activeTab="1"/>
  </bookViews>
  <sheets>
    <sheet name="дод1" sheetId="5" r:id="rId1"/>
    <sheet name="дод2" sheetId="1" r:id="rId2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J46" i="1" l="1"/>
  <c r="P35" i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<sst xmlns="http://schemas.openxmlformats.org/spreadsheetml/2006/main" count="158" uniqueCount="116">
  <si>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</si>
  <si>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</si>
  <si>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</si>
  <si>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</si>
  <si>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</si>
  <si>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</si>
  <si>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</si>
  <si>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</si>
  <si>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</si>
  <si>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</si>
  <si>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</si>
  <si>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</si>
  <si>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</si>
  <si>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</si>
  <si>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</si>
  <si>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</si>
  <si>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</si>
  <si>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</si>
  <si>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</si>
  <si>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</si>
  <si>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</si>
  <si>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</si>
  <si>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</si>
  <si>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</si>
  <si>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</si>
  <si>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</si>
  <si>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</si>
  <si>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</si>
  <si>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</si>
  <si>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</si>
  <si>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</si>
  <si>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</si>
  <si>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</si>
  <si>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</si>
  <si>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</si>
  <si>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</si>
  <si>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</si>
  <si>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</si>
  <si>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</si>
  <si>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</si>
  <si>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</si>
  <si>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</si>
  <si>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</si>
  <si>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</si>
  <si>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</si>
  <si>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</si>
  <si>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</si>
  <si>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</si>
  <si>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</si>
  <si>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</si>
  <si>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</si>
  <si>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</si>
  <si>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</si>
  <si>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</si>
  <si>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</si>
  <si>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</si>
  <si>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</si>
  <si>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</si>
  <si>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</si>
  <si>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</si>
  <si>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</si>
  <si>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</si>
  <si>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</si>
  <si>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</si>
  <si>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</si>
  <si>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</si>
  <si>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</si>
  <si>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</si>
  <si>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</si>
  <si>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</si>
  <si>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</si>
  <si>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</si>
  <si>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</si>
  <si>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</si>
  <si>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</si>
  <si>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</si>
  <si>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</si>
  <si>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</si>
  <si>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</si>
  <si>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</si>
  <si>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</si>
  <si>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</si>
  <si>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</si>
  <si>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</si>
  <si>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</si>
  <si>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</si>
  <si>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</si>
  <si>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</si>
  <si>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</si>
  <si>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</si>
  <si>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</si>
  <si>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</si>
  <si>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</si>
  <si>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</si>
  <si>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</si>
  <si>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</si>
  <si>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</si>
  <si>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</si>
  <si>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</si>
  <si>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</si>
  <si>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</si>
  <si>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</si>
  <si>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</si>
  <si>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</si>
  <si>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</si>
  <si>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</si>
  <si>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</si>
  <si>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</si>
  <si>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Шептицької районної військової</t>
  </si>
  <si>
    <t>Зміни до розподілу видатків районного бюджету на 2025 рік</t>
  </si>
  <si>
    <t>Фінансове управління Шептицької районної державної адміністрації</t>
  </si>
  <si>
    <t>Зміни до джерела фінансування районного бюджету на 2025 рік</t>
  </si>
  <si>
    <t>Начальник Шептицької районної військової адміністрації                                                                            Андрій  ДЯЧЕНКО</t>
  </si>
  <si>
    <t>Начальник Шептицької районної військової адміністрації                                                         Андрій  ДЯЧЕНКО</t>
  </si>
  <si>
    <t>23 квітня 2025 року №22/02-44</t>
  </si>
  <si>
    <t>23 квітня 2025 року №22/-2-44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</si>
</sst>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6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94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49" fontId="27" fillId="0" borderId="3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/>
    </xf>
    <xf numFmtId="0" fontId="0" fillId="25" borderId="0" xfId="0" applyFill="1"/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103</v>
      </c>
      <c r="F2" s="36"/>
    </row>
    <row r="3" spans="1:6" ht="18.75" x14ac:dyDescent="0.3">
      <c r="A3" s="38"/>
      <c r="B3" s="38"/>
      <c r="E3" s="3" t="s">
        <v>108</v>
      </c>
      <c r="F3" s="36"/>
    </row>
    <row r="4" spans="1:6" ht="18.75" x14ac:dyDescent="0.3">
      <c r="A4" s="38"/>
      <c r="B4" s="38"/>
      <c r="E4" s="3" t="s">
        <v>104</v>
      </c>
      <c r="F4" s="36"/>
    </row>
    <row r="5" spans="1:6" ht="18.75" x14ac:dyDescent="0.3">
      <c r="A5" s="38"/>
      <c r="B5" s="38"/>
      <c r="E5" s="3" t="s">
        <v>114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84" t="s">
        <v>111</v>
      </c>
      <c r="B7" s="85"/>
      <c r="C7" s="85"/>
      <c r="D7" s="85"/>
      <c r="E7" s="85"/>
      <c r="F7" s="85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86" t="s">
        <v>60</v>
      </c>
      <c r="B10" s="86" t="s">
        <v>61</v>
      </c>
      <c r="C10" s="86" t="s">
        <v>24</v>
      </c>
      <c r="D10" s="86" t="s">
        <v>5</v>
      </c>
      <c r="E10" s="86" t="s">
        <v>12</v>
      </c>
      <c r="F10" s="86"/>
    </row>
    <row r="11" spans="1:6" ht="12.75" customHeight="1" x14ac:dyDescent="0.2">
      <c r="A11" s="86"/>
      <c r="B11" s="86"/>
      <c r="C11" s="86"/>
      <c r="D11" s="86"/>
      <c r="E11" s="86" t="s">
        <v>6</v>
      </c>
      <c r="F11" s="86" t="s">
        <v>13</v>
      </c>
    </row>
    <row r="12" spans="1:6" ht="45.75" customHeight="1" x14ac:dyDescent="0.2">
      <c r="A12" s="86"/>
      <c r="B12" s="86"/>
      <c r="C12" s="86"/>
      <c r="D12" s="86"/>
      <c r="E12" s="86"/>
      <c r="F12" s="86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71" customFormat="1" ht="15.75" x14ac:dyDescent="0.25">
      <c r="A14" s="81" t="s">
        <v>62</v>
      </c>
      <c r="B14" s="82"/>
      <c r="C14" s="82"/>
      <c r="D14" s="82"/>
      <c r="E14" s="82"/>
      <c r="F14" s="83"/>
    </row>
    <row r="15" spans="1:6" ht="30" customHeight="1" x14ac:dyDescent="0.2">
      <c r="A15" s="43">
        <v>200000</v>
      </c>
      <c r="B15" s="44" t="s">
        <v>63</v>
      </c>
      <c r="C15" s="57">
        <f>D15+E15</f>
        <v>800000</v>
      </c>
      <c r="D15" s="57">
        <f>D16</f>
        <v>0</v>
      </c>
      <c r="E15" s="57">
        <f>E16</f>
        <v>800000</v>
      </c>
      <c r="F15" s="57">
        <f>F16</f>
        <v>800000</v>
      </c>
    </row>
    <row r="16" spans="1:6" ht="30" customHeight="1" x14ac:dyDescent="0.2">
      <c r="A16" s="43">
        <v>208000</v>
      </c>
      <c r="B16" s="44" t="s">
        <v>64</v>
      </c>
      <c r="C16" s="57">
        <f>D16+E16</f>
        <v>800000</v>
      </c>
      <c r="D16" s="57">
        <f>D17+D18+D19</f>
        <v>0</v>
      </c>
      <c r="E16" s="57">
        <f>E17+E18+E19</f>
        <v>800000</v>
      </c>
      <c r="F16" s="57">
        <f>F17+F18+F19</f>
        <v>800000</v>
      </c>
    </row>
    <row r="17" spans="1:6" ht="30" customHeight="1" x14ac:dyDescent="0.2">
      <c r="A17" s="45">
        <v>208100</v>
      </c>
      <c r="B17" s="46" t="s">
        <v>65</v>
      </c>
      <c r="C17" s="57">
        <f>D17+E17</f>
        <v>800000</v>
      </c>
      <c r="D17" s="58">
        <v>0</v>
      </c>
      <c r="E17" s="58">
        <v>800000</v>
      </c>
      <c r="F17" s="58">
        <v>800000</v>
      </c>
    </row>
    <row r="18" spans="1:6" ht="30" customHeight="1" x14ac:dyDescent="0.2">
      <c r="A18" s="45">
        <v>208200</v>
      </c>
      <c r="B18" s="46" t="s">
        <v>66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67</v>
      </c>
      <c r="C19" s="57">
        <f>D19+E19</f>
        <v>0</v>
      </c>
      <c r="D19" s="58"/>
      <c r="E19" s="58"/>
      <c r="F19" s="58"/>
    </row>
    <row r="20" spans="1:6" s="71" customFormat="1" ht="23.25" customHeight="1" x14ac:dyDescent="0.2">
      <c r="A20" s="72" t="s">
        <v>18</v>
      </c>
      <c r="B20" s="73" t="s">
        <v>68</v>
      </c>
      <c r="C20" s="74">
        <f>C15</f>
        <v>800000</v>
      </c>
      <c r="D20" s="74">
        <f>D15</f>
        <v>0</v>
      </c>
      <c r="E20" s="74">
        <f>E15</f>
        <v>800000</v>
      </c>
      <c r="F20" s="74">
        <f>F15</f>
        <v>800000</v>
      </c>
    </row>
    <row r="21" spans="1:6" s="71" customFormat="1" ht="15.75" customHeight="1" x14ac:dyDescent="0.25">
      <c r="A21" s="81" t="s">
        <v>69</v>
      </c>
      <c r="B21" s="82"/>
      <c r="C21" s="82"/>
      <c r="D21" s="82"/>
      <c r="E21" s="82"/>
      <c r="F21" s="83"/>
    </row>
    <row r="22" spans="1:6" ht="30" customHeight="1" x14ac:dyDescent="0.2">
      <c r="A22" s="43">
        <v>600000</v>
      </c>
      <c r="B22" s="44" t="s">
        <v>70</v>
      </c>
      <c r="C22" s="57">
        <f>D22+E22</f>
        <v>800000</v>
      </c>
      <c r="D22" s="57">
        <f>D23</f>
        <v>0</v>
      </c>
      <c r="E22" s="57">
        <f>E23</f>
        <v>800000</v>
      </c>
      <c r="F22" s="57">
        <f>F23</f>
        <v>800000</v>
      </c>
    </row>
    <row r="23" spans="1:6" ht="30" customHeight="1" x14ac:dyDescent="0.2">
      <c r="A23" s="43">
        <v>602000</v>
      </c>
      <c r="B23" s="44" t="s">
        <v>71</v>
      </c>
      <c r="C23" s="57">
        <f>D23+E23</f>
        <v>800000</v>
      </c>
      <c r="D23" s="57">
        <f>D24+D25+D26</f>
        <v>0</v>
      </c>
      <c r="E23" s="57">
        <f>E24+E25+E26</f>
        <v>800000</v>
      </c>
      <c r="F23" s="57">
        <f>F24+F25+F26</f>
        <v>800000</v>
      </c>
    </row>
    <row r="24" spans="1:6" ht="30" customHeight="1" x14ac:dyDescent="0.2">
      <c r="A24" s="45">
        <v>602100</v>
      </c>
      <c r="B24" s="46" t="s">
        <v>65</v>
      </c>
      <c r="C24" s="57">
        <f>D24+E24</f>
        <v>800000</v>
      </c>
      <c r="D24" s="58">
        <v>0</v>
      </c>
      <c r="E24" s="58">
        <v>800000</v>
      </c>
      <c r="F24" s="58">
        <v>800000</v>
      </c>
    </row>
    <row r="25" spans="1:6" ht="30" customHeight="1" x14ac:dyDescent="0.2">
      <c r="A25" s="45">
        <v>602200</v>
      </c>
      <c r="B25" s="46" t="s">
        <v>66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67</v>
      </c>
      <c r="C26" s="57">
        <f>D26+E26</f>
        <v>0</v>
      </c>
      <c r="D26" s="58"/>
      <c r="E26" s="58"/>
      <c r="F26" s="58"/>
    </row>
    <row r="27" spans="1:6" s="71" customFormat="1" ht="15.75" x14ac:dyDescent="0.2">
      <c r="A27" s="72" t="s">
        <v>18</v>
      </c>
      <c r="B27" s="73" t="s">
        <v>68</v>
      </c>
      <c r="C27" s="74">
        <f>C22</f>
        <v>800000</v>
      </c>
      <c r="D27" s="74">
        <f>D22</f>
        <v>0</v>
      </c>
      <c r="E27" s="74">
        <f>E22</f>
        <v>800000</v>
      </c>
      <c r="F27" s="74">
        <f>F22</f>
        <v>800000</v>
      </c>
    </row>
    <row r="28" spans="1:6" s="8" customFormat="1" ht="15.75" x14ac:dyDescent="0.2">
      <c r="A28" s="47"/>
      <c r="B28" s="48"/>
      <c r="C28" s="49"/>
      <c r="D28" s="49"/>
      <c r="E28" s="49"/>
      <c r="F28" s="49"/>
    </row>
    <row r="29" spans="1:6" s="8" customFormat="1" ht="15.75" x14ac:dyDescent="0.2">
      <c r="A29" s="47"/>
      <c r="B29" s="48"/>
      <c r="C29" s="49"/>
      <c r="D29" s="49"/>
      <c r="E29" s="49"/>
      <c r="F29" s="49"/>
    </row>
    <row r="30" spans="1:6" ht="19.5" x14ac:dyDescent="0.35">
      <c r="A30" s="65"/>
      <c r="B30" s="70" t="s">
        <v>113</v>
      </c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103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108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104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115</v>
      </c>
      <c r="O5" s="10"/>
      <c r="P5" s="10"/>
    </row>
    <row r="6" spans="1:16" x14ac:dyDescent="0.2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ht="15.75" x14ac:dyDescent="0.25">
      <c r="A7" s="90" t="s">
        <v>109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92" t="s">
        <v>1</v>
      </c>
      <c r="B10" s="92" t="s">
        <v>2</v>
      </c>
      <c r="C10" s="92" t="s">
        <v>3</v>
      </c>
      <c r="D10" s="93" t="s">
        <v>4</v>
      </c>
      <c r="E10" s="87" t="s">
        <v>5</v>
      </c>
      <c r="F10" s="87"/>
      <c r="G10" s="87"/>
      <c r="H10" s="87"/>
      <c r="I10" s="87"/>
      <c r="J10" s="87" t="s">
        <v>12</v>
      </c>
      <c r="K10" s="87"/>
      <c r="L10" s="87"/>
      <c r="M10" s="87"/>
      <c r="N10" s="87"/>
      <c r="O10" s="87"/>
      <c r="P10" s="87" t="s">
        <v>14</v>
      </c>
    </row>
    <row r="11" spans="1:16" x14ac:dyDescent="0.2">
      <c r="A11" s="93"/>
      <c r="B11" s="93"/>
      <c r="C11" s="93"/>
      <c r="D11" s="93"/>
      <c r="E11" s="87" t="s">
        <v>6</v>
      </c>
      <c r="F11" s="87" t="s">
        <v>7</v>
      </c>
      <c r="G11" s="87" t="s">
        <v>8</v>
      </c>
      <c r="H11" s="87"/>
      <c r="I11" s="87" t="s">
        <v>11</v>
      </c>
      <c r="J11" s="87" t="s">
        <v>6</v>
      </c>
      <c r="K11" s="87" t="s">
        <v>13</v>
      </c>
      <c r="L11" s="87" t="s">
        <v>7</v>
      </c>
      <c r="M11" s="87" t="s">
        <v>8</v>
      </c>
      <c r="N11" s="87"/>
      <c r="O11" s="87" t="s">
        <v>11</v>
      </c>
      <c r="P11" s="87"/>
    </row>
    <row r="12" spans="1:16" x14ac:dyDescent="0.2">
      <c r="A12" s="93"/>
      <c r="B12" s="93"/>
      <c r="C12" s="93"/>
      <c r="D12" s="93"/>
      <c r="E12" s="87"/>
      <c r="F12" s="87"/>
      <c r="G12" s="87" t="s">
        <v>9</v>
      </c>
      <c r="H12" s="87" t="s">
        <v>10</v>
      </c>
      <c r="I12" s="87"/>
      <c r="J12" s="87"/>
      <c r="K12" s="87"/>
      <c r="L12" s="87"/>
      <c r="M12" s="87" t="s">
        <v>9</v>
      </c>
      <c r="N12" s="87" t="s">
        <v>10</v>
      </c>
      <c r="O12" s="87"/>
      <c r="P12" s="87"/>
    </row>
    <row r="13" spans="1:16" ht="44.25" customHeight="1" x14ac:dyDescent="0.2">
      <c r="A13" s="93"/>
      <c r="B13" s="93"/>
      <c r="C13" s="93"/>
      <c r="D13" s="93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71" customFormat="1" ht="28.5" x14ac:dyDescent="0.2">
      <c r="A15" s="75" t="s">
        <v>15</v>
      </c>
      <c r="B15" s="75"/>
      <c r="C15" s="75"/>
      <c r="D15" s="76" t="s">
        <v>110</v>
      </c>
      <c r="E15" s="77">
        <f>F15+I15</f>
        <v>0</v>
      </c>
      <c r="F15" s="77">
        <f>F16</f>
        <v>0</v>
      </c>
      <c r="G15" s="77">
        <f>G16</f>
        <v>0</v>
      </c>
      <c r="H15" s="77">
        <f t="shared" ref="H15:I15" si="0">H16</f>
        <v>0</v>
      </c>
      <c r="I15" s="77">
        <f t="shared" si="0"/>
        <v>0</v>
      </c>
      <c r="J15" s="77">
        <f>L15+O15</f>
        <v>800000</v>
      </c>
      <c r="K15" s="77">
        <f>K16</f>
        <v>800000</v>
      </c>
      <c r="L15" s="77">
        <f t="shared" ref="L15:O15" si="1">L16</f>
        <v>0</v>
      </c>
      <c r="M15" s="77">
        <f t="shared" si="1"/>
        <v>0</v>
      </c>
      <c r="N15" s="77">
        <f t="shared" si="1"/>
        <v>0</v>
      </c>
      <c r="O15" s="77">
        <f t="shared" si="1"/>
        <v>800000</v>
      </c>
      <c r="P15" s="77">
        <f>E15+J15</f>
        <v>800000</v>
      </c>
    </row>
    <row r="16" spans="1:16" s="1" customFormat="1" ht="15" hidden="1" x14ac:dyDescent="0.2">
      <c r="A16" s="16" t="s">
        <v>50</v>
      </c>
      <c r="B16" s="16"/>
      <c r="C16" s="16"/>
      <c r="D16" s="24" t="s">
        <v>37</v>
      </c>
      <c r="E16" s="55">
        <f>F16+I16</f>
        <v>0</v>
      </c>
      <c r="F16" s="55">
        <f>F17+F18+F19+F20+F21+F22+F23</f>
        <v>0</v>
      </c>
      <c r="G16" s="55">
        <f t="shared" ref="G16:I16" si="2">G17+G18+G19+G20+G21+G22+G23</f>
        <v>0</v>
      </c>
      <c r="H16" s="55">
        <f t="shared" si="2"/>
        <v>0</v>
      </c>
      <c r="I16" s="55">
        <f t="shared" si="2"/>
        <v>0</v>
      </c>
      <c r="J16" s="55">
        <f t="shared" ref="J16:J32" si="3">L16+O16</f>
        <v>800000</v>
      </c>
      <c r="K16" s="55">
        <f>K17+K18+K19+K20+K21+K22+K23</f>
        <v>800000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800000</v>
      </c>
      <c r="P16" s="55">
        <f t="shared" ref="P16:P23" si="7">E16+J16</f>
        <v>800000</v>
      </c>
    </row>
    <row r="17" spans="1:16" s="1" customFormat="1" ht="78" customHeight="1" x14ac:dyDescent="0.2">
      <c r="A17" s="59">
        <v>3719800</v>
      </c>
      <c r="B17" s="59">
        <v>9800</v>
      </c>
      <c r="C17" s="69" t="s">
        <v>17</v>
      </c>
      <c r="D17" s="62" t="s">
        <v>32</v>
      </c>
      <c r="E17" s="55">
        <f t="shared" ref="E17:E38" si="8">F17+I17</f>
        <v>0</v>
      </c>
      <c r="F17" s="56">
        <v>0</v>
      </c>
      <c r="G17" s="56"/>
      <c r="H17" s="56"/>
      <c r="I17" s="55"/>
      <c r="J17" s="55">
        <f t="shared" si="3"/>
        <v>800000</v>
      </c>
      <c r="K17" s="56">
        <v>800000</v>
      </c>
      <c r="L17" s="56"/>
      <c r="M17" s="56"/>
      <c r="N17" s="56"/>
      <c r="O17" s="56">
        <v>800000</v>
      </c>
      <c r="P17" s="55">
        <f t="shared" si="7"/>
        <v>800000</v>
      </c>
    </row>
    <row r="18" spans="1:16" s="1" customFormat="1" ht="27" hidden="1" customHeight="1" x14ac:dyDescent="0.2">
      <c r="A18" s="59" t="s">
        <v>57</v>
      </c>
      <c r="B18" s="59" t="s">
        <v>17</v>
      </c>
      <c r="C18" s="60" t="s">
        <v>85</v>
      </c>
      <c r="D18" s="62" t="s">
        <v>58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86</v>
      </c>
      <c r="B19" s="59">
        <v>3242</v>
      </c>
      <c r="C19" s="61" t="s">
        <v>49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54</v>
      </c>
      <c r="B20" s="59" t="s">
        <v>55</v>
      </c>
      <c r="C20" s="60" t="s">
        <v>56</v>
      </c>
      <c r="D20" s="62" t="s">
        <v>87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89</v>
      </c>
      <c r="B21" s="59">
        <v>7370</v>
      </c>
      <c r="C21" s="60" t="s">
        <v>76</v>
      </c>
      <c r="D21" s="62" t="s">
        <v>88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90</v>
      </c>
      <c r="B22" s="59" t="s">
        <v>91</v>
      </c>
      <c r="C22" s="60" t="s">
        <v>59</v>
      </c>
      <c r="D22" s="62" t="s">
        <v>92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39</v>
      </c>
      <c r="B23" s="16">
        <v>8410</v>
      </c>
      <c r="C23" s="16" t="s">
        <v>40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" customFormat="1" ht="30.6" hidden="1" customHeight="1" x14ac:dyDescent="0.2">
      <c r="A24" s="37" t="s">
        <v>41</v>
      </c>
      <c r="B24" s="29"/>
      <c r="C24" s="29"/>
      <c r="D24" s="27" t="s">
        <v>31</v>
      </c>
      <c r="E24" s="54">
        <f>F24+I24</f>
        <v>0</v>
      </c>
      <c r="F24" s="54">
        <f>F25</f>
        <v>0</v>
      </c>
      <c r="G24" s="54">
        <f t="shared" ref="G24:I24" si="9">G25</f>
        <v>0</v>
      </c>
      <c r="H24" s="54">
        <f t="shared" si="9"/>
        <v>0</v>
      </c>
      <c r="I24" s="54">
        <f t="shared" si="9"/>
        <v>0</v>
      </c>
      <c r="J24" s="54">
        <f t="shared" si="3"/>
        <v>0</v>
      </c>
      <c r="K24" s="54">
        <f>K25</f>
        <v>0</v>
      </c>
      <c r="L24" s="54">
        <f t="shared" ref="L24" si="10">L25</f>
        <v>0</v>
      </c>
      <c r="M24" s="54">
        <f t="shared" ref="M24" si="11">M25</f>
        <v>0</v>
      </c>
      <c r="N24" s="54">
        <f t="shared" ref="N24" si="12">N25</f>
        <v>0</v>
      </c>
      <c r="O24" s="54">
        <f>O25</f>
        <v>0</v>
      </c>
      <c r="P24" s="54">
        <f>E24+J24</f>
        <v>0</v>
      </c>
    </row>
    <row r="25" spans="1:16" s="1" customFormat="1" ht="28.5" hidden="1" x14ac:dyDescent="0.2">
      <c r="A25" s="16" t="s">
        <v>51</v>
      </c>
      <c r="B25" s="16"/>
      <c r="C25" s="16"/>
      <c r="D25" s="24" t="s">
        <v>31</v>
      </c>
      <c r="E25" s="55">
        <f>F25+I25</f>
        <v>0</v>
      </c>
      <c r="F25" s="55">
        <f>F26+F27+F28+F29+F30+F31+F32+F33+F34</f>
        <v>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0</v>
      </c>
    </row>
    <row r="26" spans="1:16" s="1" customFormat="1" ht="28.15" hidden="1" customHeight="1" x14ac:dyDescent="0.2">
      <c r="A26" s="16" t="s">
        <v>43</v>
      </c>
      <c r="B26" s="16">
        <v>4082</v>
      </c>
      <c r="C26" s="16" t="s">
        <v>44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78</v>
      </c>
      <c r="B27" s="64" t="s">
        <v>80</v>
      </c>
      <c r="C27" s="64" t="s">
        <v>79</v>
      </c>
      <c r="D27" s="15" t="s">
        <v>77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45</v>
      </c>
      <c r="B28" s="16">
        <v>6083</v>
      </c>
      <c r="C28" s="16" t="s">
        <v>46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83</v>
      </c>
      <c r="B29" s="16" t="s">
        <v>81</v>
      </c>
      <c r="C29" s="64" t="s">
        <v>82</v>
      </c>
      <c r="D29" s="18" t="s">
        <v>84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100</v>
      </c>
      <c r="B30" s="16" t="s">
        <v>101</v>
      </c>
      <c r="C30" s="64" t="s">
        <v>96</v>
      </c>
      <c r="D30" s="18" t="s">
        <v>102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93</v>
      </c>
      <c r="B31" s="16" t="s">
        <v>94</v>
      </c>
      <c r="C31" s="64" t="s">
        <v>96</v>
      </c>
      <c r="D31" s="17" t="s">
        <v>95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98</v>
      </c>
      <c r="B32" s="16" t="s">
        <v>99</v>
      </c>
      <c r="C32" s="64" t="s">
        <v>96</v>
      </c>
      <c r="D32" s="17" t="s">
        <v>97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107</v>
      </c>
      <c r="B33" s="16" t="s">
        <v>105</v>
      </c>
      <c r="C33" s="16" t="s">
        <v>40</v>
      </c>
      <c r="D33" s="17" t="s">
        <v>106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hidden="1" x14ac:dyDescent="0.2">
      <c r="A34" s="16" t="s">
        <v>42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9.15" hidden="1" customHeight="1" x14ac:dyDescent="0.2">
      <c r="A35" s="37" t="s">
        <v>47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52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48</v>
      </c>
      <c r="B37" s="61">
        <v>3242</v>
      </c>
      <c r="C37" s="61" t="s">
        <v>49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73</v>
      </c>
      <c r="B38" s="61" t="s">
        <v>74</v>
      </c>
      <c r="C38" s="61" t="s">
        <v>76</v>
      </c>
      <c r="D38" s="15" t="s">
        <v>75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53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72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71" customFormat="1" ht="25.5" customHeight="1" x14ac:dyDescent="0.2">
      <c r="A46" s="78" t="s">
        <v>18</v>
      </c>
      <c r="B46" s="78" t="s">
        <v>18</v>
      </c>
      <c r="C46" s="79" t="s">
        <v>18</v>
      </c>
      <c r="D46" s="80" t="s">
        <v>19</v>
      </c>
      <c r="E46" s="77">
        <f t="shared" si="32"/>
        <v>0</v>
      </c>
      <c r="F46" s="77">
        <f>F39+F35+F24+F15</f>
        <v>0</v>
      </c>
      <c r="G46" s="77">
        <f>G39+G35+G24+G15</f>
        <v>0</v>
      </c>
      <c r="H46" s="77">
        <f>H15+H39+H35+H24</f>
        <v>0</v>
      </c>
      <c r="I46" s="77">
        <f>I39+I35+I24</f>
        <v>0</v>
      </c>
      <c r="J46" s="77">
        <f>L46+O46</f>
        <v>800000</v>
      </c>
      <c r="K46" s="77">
        <f>K39+K35+K24+K15</f>
        <v>800000</v>
      </c>
      <c r="L46" s="77">
        <f t="shared" ref="L46:O46" si="33">L39+L35+L24+L15</f>
        <v>0</v>
      </c>
      <c r="M46" s="77">
        <f t="shared" si="33"/>
        <v>0</v>
      </c>
      <c r="N46" s="77">
        <f t="shared" si="33"/>
        <v>0</v>
      </c>
      <c r="O46" s="77">
        <f t="shared" si="33"/>
        <v>800000</v>
      </c>
      <c r="P46" s="77">
        <f t="shared" si="31"/>
        <v>800000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ht="15.75" x14ac:dyDescent="0.25">
      <c r="A48" s="4"/>
      <c r="B48" s="70"/>
      <c r="C48" s="33"/>
      <c r="D48" s="33"/>
      <c r="E48" s="34"/>
      <c r="F48" s="34"/>
      <c r="G48" s="34"/>
      <c r="H48" s="34"/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  <row r="50" spans="1:16" ht="15.75" x14ac:dyDescent="0.25">
      <c r="B50" s="70" t="s">
        <v>112</v>
      </c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2025-04-23T11:20:30Z</cp:lastPrinted>
  <dcterms:created xsi:type="dcterms:W3CDTF">2021-06-01T09:37:42Z</dcterms:created>
  <dcterms:modified xsi:type="dcterms:W3CDTF">2025-04-25T08:44:39Z</dcterms:modified>
</cp:coreProperties>
</file>